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項目001">#REF!</definedName>
    <definedName name="工事番号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工事費内訳書!$A$1:$G$105</definedName>
    <definedName name="工事価格総計" localSheetId="0">#REF!</definedName>
    <definedName name="_xlnm.Print_Titles" localSheetId="0">工事費内訳書!$9:$9</definedName>
    <definedName name="工事名" localSheetId="0">工事費内訳書!$B$8</definedName>
    <definedName name="内訳書工事価格総計名称" localSheetId="0">#REF!</definedName>
    <definedName name="内訳書工事価格" localSheetId="0">工事費内訳書!$G$105</definedName>
    <definedName name="内訳書工事価格総計" localSheetId="0">#REF!</definedName>
    <definedName name="内訳書工事価格総計通番" localSheetId="0">#REF!</definedName>
    <definedName name="内訳書工事価格通番" localSheetId="0">工事費内訳書!$I$105</definedName>
    <definedName name="内訳書直接工事費総計" localSheetId="0">#REF!</definedName>
    <definedName name="内訳書直接工事費総計通番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<sst xmlns="http://schemas.openxmlformats.org/spreadsheetml/2006/main" xmlns:r="http://schemas.openxmlformats.org/officeDocument/2006/relationships" count="100" uniqueCount="100">
  <si>
    <t>商号又は名称</t>
  </si>
  <si>
    <t>住　　　　所</t>
  </si>
  <si>
    <t>工事区分・工種・種別・細別</t>
  </si>
  <si>
    <t>Ｒ８三林　復旧治山　三好市名頃　山腹工事（企育）</t>
  </si>
  <si>
    <t>代 表 者 名</t>
  </si>
  <si>
    <t>工 事 名</t>
  </si>
  <si>
    <t>工事費内訳書</t>
  </si>
  <si>
    <t>処分費
_x000d_根株</t>
  </si>
  <si>
    <t>植生シート
植生シート工,肥料袋無･人工張芝付(一重ﾈｯﾄ標準)</t>
  </si>
  <si>
    <t>単位</t>
  </si>
  <si>
    <t>土留工（コンクリート）No.1
_x000d_BB18-8-40 W/C≦60％,一般養生</t>
  </si>
  <si>
    <t>工事原価
_x000d_</t>
  </si>
  <si>
    <t>数量</t>
  </si>
  <si>
    <t>金額（単位：円）</t>
  </si>
  <si>
    <t>コルゲート
U字フリュームA形750,t=1.6</t>
  </si>
  <si>
    <t>通し番号</t>
  </si>
  <si>
    <t>レベル</t>
  </si>
  <si>
    <t>式</t>
  </si>
  <si>
    <t>現場管理費
_x000d_</t>
  </si>
  <si>
    <t>運搬設備工
_x000d_</t>
  </si>
  <si>
    <t>掘削（岩石）
_x000d_</t>
  </si>
  <si>
    <t>直接工事費
_x000d_</t>
  </si>
  <si>
    <t>支障木伐採
_x000d_</t>
  </si>
  <si>
    <t>直接工事費(諸経費対象)
_x000d_</t>
  </si>
  <si>
    <t>山腹工
_x000d_</t>
  </si>
  <si>
    <t>既設水路取壊し工
_x000d_</t>
  </si>
  <si>
    <t>雑木　伐採費
_x000d_胸高直径　20cm</t>
  </si>
  <si>
    <t>土留工
_x000d_</t>
  </si>
  <si>
    <t>均し基礎（コンクリート）
_x000d_</t>
  </si>
  <si>
    <t>水路工
_x000d_</t>
  </si>
  <si>
    <t>m3</t>
  </si>
  <si>
    <t>雑木　伐採費
_x000d_胸高直径　30cm</t>
  </si>
  <si>
    <t>土留工（コンクリート）No.2～4
_x000d_BB18-8-40 W/C≦60％,一般養生</t>
  </si>
  <si>
    <t>㎡</t>
  </si>
  <si>
    <t>共通仮設費（率計上）
_x000d_</t>
  </si>
  <si>
    <t>共通仮設費
_x000d_</t>
  </si>
  <si>
    <t>ｍ</t>
  </si>
  <si>
    <t>本</t>
  </si>
  <si>
    <t>掘削（土砂）
_x000d_</t>
  </si>
  <si>
    <t>残土処理工
_x000d_</t>
  </si>
  <si>
    <t>水路工（コンクリート）
_x000d_BB18-8-40 W/C≦60％,一般養生</t>
  </si>
  <si>
    <t>張コンクリート工
_x000d_</t>
  </si>
  <si>
    <t>敷栗石
_x000d_割栗石8～15cm</t>
  </si>
  <si>
    <t>基</t>
  </si>
  <si>
    <t>目潰し砂利
_x000d_RC-40</t>
  </si>
  <si>
    <t>床板設置工
_x000d_</t>
  </si>
  <si>
    <t>集水枡工
_x000d_</t>
  </si>
  <si>
    <t>取付水路工
_x000d_</t>
  </si>
  <si>
    <t>処分費
_x000d_コンクリート殻（無筋）</t>
  </si>
  <si>
    <t>伏工
_x000d_</t>
  </si>
  <si>
    <t>ton</t>
  </si>
  <si>
    <t>張コンクリート
_x000d_BB18-8-40 W/C≦60％,一般養生</t>
  </si>
  <si>
    <t>処分費
_x000d_残土</t>
  </si>
  <si>
    <t>山腹緑化工
_x000d_</t>
  </si>
  <si>
    <t>雑木　伐採費
_x000d_胸高直径　16cm</t>
  </si>
  <si>
    <t>雑木　伐採費
_x000d_胸高直径　12cm</t>
  </si>
  <si>
    <t>雑木　伐採費
_x000d_胸高直径　14cm</t>
  </si>
  <si>
    <t>雑木　伐採費
_x000d_胸高直径　18cm</t>
  </si>
  <si>
    <t>雑木　伐採費
_x000d_胸高直径　26cm</t>
  </si>
  <si>
    <t>雑木　伐採費
_x000d_胸高直径　22cm</t>
  </si>
  <si>
    <t>雑木　伐採費
_x000d_胸高直径　24cm</t>
  </si>
  <si>
    <t>雑木　伐採費
_x000d_胸高直径　28cm</t>
  </si>
  <si>
    <t>仮設工
_x000d_</t>
  </si>
  <si>
    <t>仮排水
_x000d_</t>
  </si>
  <si>
    <t>現場管理費（率計上）
_x000d_</t>
  </si>
  <si>
    <t>間接工事費
_x000d_</t>
  </si>
  <si>
    <t>一般管理費等
_x000d_</t>
  </si>
  <si>
    <t>一括計上価格
_x000d_</t>
  </si>
  <si>
    <t>土壌試験費
_x000d_</t>
  </si>
  <si>
    <t>土壌分析試験費
_x000d_条例第58条,規則第35条(諸経費含,28項目,銅含まず)</t>
  </si>
  <si>
    <t>（うち労務費）</t>
    <rPh sb="3" eb="6">
      <t>ロウムヒ</t>
    </rPh>
    <phoneticPr fontId="4"/>
  </si>
  <si>
    <t>工事価格
_x000d_</t>
  </si>
  <si>
    <t>入札書記載金額(税抜き)</t>
  </si>
  <si>
    <t>－</t>
  </si>
  <si>
    <t>（うち材料費）</t>
    <rPh sb="3" eb="6">
      <t>ザイリョウヒ</t>
    </rPh>
    <phoneticPr fontId="4"/>
  </si>
  <si>
    <t>型枠工
一般型枠</t>
  </si>
  <si>
    <t>足場工
キャットウォーク</t>
  </si>
  <si>
    <t>硬質ポリ塩化ビニル管
薄肉管VU　径150</t>
  </si>
  <si>
    <t xml:space="preserve">土砂掘削面整形
</t>
  </si>
  <si>
    <t>目地板
瀝青繊維質目地板 t=10mm</t>
  </si>
  <si>
    <t xml:space="preserve">岩盤清掃
</t>
  </si>
  <si>
    <t xml:space="preserve">埋戻し（土砂）
</t>
  </si>
  <si>
    <t>コンクリート工
BB18-8-40 W/C≦60％,一般養生</t>
  </si>
  <si>
    <t xml:space="preserve">掘削（土砂）
</t>
  </si>
  <si>
    <t>構造物取壊し工</t>
  </si>
  <si>
    <t>殻運搬</t>
  </si>
  <si>
    <t>円形型枠
内径500mm</t>
  </si>
  <si>
    <t>掘削（土砂）</t>
  </si>
  <si>
    <t xml:space="preserve">積込（土砂）
</t>
  </si>
  <si>
    <t>ケーブルクレーン資材運搬
残土</t>
  </si>
  <si>
    <t>機械運搬
残土</t>
  </si>
  <si>
    <t>ケーブルクレーン資材運搬
根株</t>
  </si>
  <si>
    <t xml:space="preserve">機械運搬
根株
</t>
    <rPh sb="5" eb="7">
      <t>ネカブ</t>
    </rPh>
    <phoneticPr fontId="4"/>
  </si>
  <si>
    <t>ケーブルクレーン架設･撤去</t>
  </si>
  <si>
    <t>ウインチベース架設・撤去</t>
  </si>
  <si>
    <t>アンカー架設・撤去</t>
  </si>
  <si>
    <t>仮排水管敷設・撤去
φ300</t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</si>
  <si>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4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</si>
  <si>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4"/>
  </si>
  <si>
    <t>（うち安全衛生経費）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</si>
</sst>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,###,##0"/>
    <numFmt numFmtId="177" formatCode="[$-411]ggge&quot;年&quot;m&quot;月&quot;d&quot;日&quot;;@"/>
    <numFmt numFmtId="178" formatCode="#,###,###,###,##0_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9"/>
      <color rgb="FFFF0000"/>
      <name val="ＭＳ 明朝"/>
      <family val="1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99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</cellStyleXfs>
  <cellXfs count="43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6" fillId="0" borderId="0" xfId="5" applyNumberFormat="1" applyFont="1" applyAlignment="1">
      <alignment horizontal="center" vertical="top"/>
    </xf>
    <xf numFmtId="49" fontId="5" fillId="0" borderId="1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3" xfId="5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/>
    </xf>
    <xf numFmtId="49" fontId="5" fillId="0" borderId="5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8" xfId="5" applyNumberFormat="1" applyFont="1" applyBorder="1" applyAlignment="1">
      <alignment vertical="top" wrapText="1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5" applyNumberFormat="1" applyFont="1" applyBorder="1" applyAlignment="1">
      <alignment vertical="top"/>
    </xf>
    <xf numFmtId="49" fontId="5" fillId="0" borderId="12" xfId="5" applyNumberFormat="1" applyFont="1" applyBorder="1" applyAlignment="1">
      <alignment horizontal="center" vertical="center"/>
    </xf>
    <xf numFmtId="49" fontId="5" fillId="0" borderId="13" xfId="5" applyNumberFormat="1" applyFont="1" applyBorder="1" applyAlignment="1">
      <alignment vertical="top" wrapText="1"/>
    </xf>
    <xf numFmtId="49" fontId="5" fillId="0" borderId="14" xfId="0" applyNumberFormat="1" applyFont="1" applyBorder="1" applyAlignment="1">
      <alignment horizontal="left" vertical="top" wrapText="1"/>
    </xf>
    <xf numFmtId="49" fontId="5" fillId="0" borderId="15" xfId="5" applyNumberFormat="1" applyFont="1" applyBorder="1" applyAlignment="1">
      <alignment vertical="top" wrapText="1"/>
    </xf>
    <xf numFmtId="49" fontId="5" fillId="0" borderId="16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8" xfId="5" applyNumberFormat="1" applyFont="1" applyBorder="1" applyAlignment="1">
      <alignment vertical="top"/>
    </xf>
    <xf numFmtId="49" fontId="5" fillId="0" borderId="0" xfId="5" applyNumberFormat="1" applyFont="1" applyAlignment="1">
      <alignment horizontal="distributed" vertical="center"/>
    </xf>
    <xf numFmtId="49" fontId="5" fillId="0" borderId="19" xfId="5" applyNumberFormat="1" applyFont="1" applyBorder="1" applyAlignment="1">
      <alignment horizontal="center" vertical="center"/>
    </xf>
    <xf numFmtId="49" fontId="5" fillId="0" borderId="20" xfId="5" applyNumberFormat="1" applyFont="1" applyBorder="1" applyAlignment="1">
      <alignment horizontal="center"/>
    </xf>
    <xf numFmtId="49" fontId="5" fillId="0" borderId="21" xfId="4" applyNumberFormat="1" applyFont="1" applyBorder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0" fontId="5" fillId="0" borderId="20" xfId="5" applyFont="1" applyBorder="1" applyAlignment="1">
      <alignment horizontal="center"/>
    </xf>
    <xf numFmtId="176" fontId="5" fillId="0" borderId="20" xfId="0" applyNumberFormat="1" applyFont="1" applyBorder="1" applyAlignment="1">
      <alignment horizontal="center"/>
    </xf>
    <xf numFmtId="176" fontId="5" fillId="0" borderId="21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22" xfId="5" applyNumberFormat="1" applyFont="1" applyBorder="1" applyAlignment="1">
      <alignment horizontal="center" vertical="center"/>
    </xf>
    <xf numFmtId="178" fontId="5" fillId="0" borderId="23" xfId="5" applyNumberFormat="1" applyFont="1" applyBorder="1" applyAlignment="1">
      <alignment horizontal="right"/>
    </xf>
    <xf numFmtId="178" fontId="7" fillId="3" borderId="24" xfId="0" applyNumberFormat="1" applyFont="1" applyFill="1" applyBorder="1" applyAlignment="1" applyProtection="1">
      <alignment horizontal="right"/>
      <protection locked="0"/>
    </xf>
    <xf numFmtId="178" fontId="5" fillId="4" borderId="23" xfId="5" applyNumberFormat="1" applyFont="1" applyFill="1" applyBorder="1" applyAlignment="1" applyProtection="1">
      <alignment horizontal="right"/>
      <protection locked="0"/>
    </xf>
    <xf numFmtId="178" fontId="5" fillId="0" borderId="25" xfId="5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178" fontId="7" fillId="0" borderId="0" xfId="5" applyNumberFormat="1" applyFont="1" applyAlignment="1">
      <alignment horizontal="center"/>
    </xf>
  </cellXfs>
  <cellStyles count="6">
    <cellStyle name="標準" xfId="0" builtinId="0"/>
    <cellStyle name="標準 2" xfId="1"/>
    <cellStyle name="標準 3" xfId="2"/>
    <cellStyle name="標準_75雛形" xfId="3"/>
    <cellStyle name="標準_75雛形_1" xfId="4"/>
    <cellStyle name="標準_内訳書サンプル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2"/>
  <dimension ref="A1:J105"/>
  <sheetViews>
    <sheetView showGridLines="0" tabSelected="1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>
      <c r="A1" s="1"/>
      <c r="B1" s="1"/>
      <c r="C1" s="1"/>
      <c r="D1" s="1"/>
      <c r="E1" s="1"/>
      <c r="F1" s="1"/>
      <c r="G1" s="32"/>
      <c r="H1" s="1"/>
      <c r="I1" s="1"/>
      <c r="J1" s="1"/>
    </row>
    <row r="2" spans="1:10" ht="22.5" customHeight="1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24" t="s">
        <v>1</v>
      </c>
      <c r="F3" s="28"/>
      <c r="G3" s="28"/>
      <c r="H3" s="1"/>
      <c r="I3" s="1"/>
      <c r="J3" s="1"/>
    </row>
    <row r="4" spans="1:10" ht="11.25" customHeight="1">
      <c r="A4" s="1"/>
      <c r="B4" s="1"/>
      <c r="C4" s="1"/>
      <c r="D4" s="1"/>
      <c r="E4" s="24" t="s">
        <v>0</v>
      </c>
      <c r="F4" s="28"/>
      <c r="G4" s="28"/>
      <c r="H4" s="1"/>
      <c r="I4" s="1"/>
      <c r="J4" s="1"/>
    </row>
    <row r="5" spans="1:10" ht="11.25" customHeight="1">
      <c r="A5" s="1"/>
      <c r="B5" s="1"/>
      <c r="C5" s="1"/>
      <c r="D5" s="1"/>
      <c r="E5" s="24" t="s">
        <v>4</v>
      </c>
      <c r="F5" s="28"/>
      <c r="G5" s="28"/>
      <c r="H5" s="1"/>
      <c r="I5" s="1"/>
      <c r="J5" s="1"/>
    </row>
    <row r="6" spans="1:10" ht="11.2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>
      <c r="A7" s="4" t="s">
        <v>6</v>
      </c>
      <c r="B7" s="4"/>
      <c r="C7" s="4"/>
      <c r="D7" s="4"/>
      <c r="E7" s="4"/>
      <c r="F7" s="4"/>
      <c r="G7" s="4"/>
      <c r="H7" s="1"/>
      <c r="I7" s="1"/>
      <c r="J7" s="1"/>
    </row>
    <row r="8" spans="1:10" ht="11.25" customHeight="1">
      <c r="A8" s="2" t="s">
        <v>5</v>
      </c>
      <c r="B8" s="2" t="s">
        <v>3</v>
      </c>
      <c r="C8" s="2"/>
      <c r="D8" s="2"/>
      <c r="E8" s="2"/>
      <c r="F8" s="2"/>
      <c r="G8" s="2"/>
      <c r="H8" s="1"/>
      <c r="I8" s="1"/>
      <c r="J8" s="1"/>
    </row>
    <row r="9" spans="1:10" ht="11.25" customHeight="1">
      <c r="A9" s="5" t="s">
        <v>2</v>
      </c>
      <c r="B9" s="9"/>
      <c r="C9" s="9"/>
      <c r="D9" s="17"/>
      <c r="E9" s="25" t="s">
        <v>9</v>
      </c>
      <c r="F9" s="25" t="s">
        <v>12</v>
      </c>
      <c r="G9" s="33" t="s">
        <v>13</v>
      </c>
      <c r="H9" s="1"/>
      <c r="I9" s="39" t="s">
        <v>15</v>
      </c>
      <c r="J9" s="39" t="s">
        <v>16</v>
      </c>
    </row>
    <row r="10" spans="1:10" ht="42" customHeight="1">
      <c r="A10" s="6" t="s">
        <v>11</v>
      </c>
      <c r="B10" s="10"/>
      <c r="C10" s="10"/>
      <c r="D10" s="18"/>
      <c r="E10" s="26" t="s">
        <v>17</v>
      </c>
      <c r="F10" s="29">
        <v>1</v>
      </c>
      <c r="G10" s="34">
        <f>+G12+G91</f>
        <v>0</v>
      </c>
      <c r="H10" s="1"/>
      <c r="I10" s="40">
        <v>1</v>
      </c>
      <c r="J10" s="40"/>
    </row>
    <row r="11" spans="1:10" ht="42" customHeight="1">
      <c r="A11" s="6"/>
      <c r="B11" s="11" t="s">
        <v>99</v>
      </c>
      <c r="C11" s="11"/>
      <c r="D11" s="19"/>
      <c r="E11" s="26" t="s">
        <v>17</v>
      </c>
      <c r="F11" s="30">
        <v>1</v>
      </c>
      <c r="G11" s="35"/>
      <c r="H11" s="38"/>
      <c r="I11" s="41"/>
      <c r="J11" s="41"/>
    </row>
    <row r="12" spans="1:10" ht="42" customHeight="1">
      <c r="A12" s="6" t="s">
        <v>21</v>
      </c>
      <c r="B12" s="10"/>
      <c r="C12" s="10"/>
      <c r="D12" s="18"/>
      <c r="E12" s="26" t="s">
        <v>17</v>
      </c>
      <c r="F12" s="29">
        <v>1</v>
      </c>
      <c r="G12" s="34">
        <f>+G15</f>
        <v>0</v>
      </c>
      <c r="H12" s="1"/>
      <c r="I12" s="40">
        <v>2</v>
      </c>
      <c r="J12" s="40">
        <v>20</v>
      </c>
    </row>
    <row r="13" spans="1:10" ht="42" customHeight="1">
      <c r="A13" s="6"/>
      <c r="B13" s="12" t="s">
        <v>74</v>
      </c>
      <c r="C13" s="12"/>
      <c r="D13" s="12"/>
      <c r="E13" s="26" t="s">
        <v>17</v>
      </c>
      <c r="F13" s="30">
        <v>1</v>
      </c>
      <c r="G13" s="35"/>
      <c r="H13" s="38"/>
      <c r="I13" s="42"/>
      <c r="J13" s="42"/>
    </row>
    <row r="14" spans="1:10" ht="42" customHeight="1">
      <c r="A14" s="6"/>
      <c r="B14" s="12" t="s">
        <v>70</v>
      </c>
      <c r="C14" s="12"/>
      <c r="D14" s="12"/>
      <c r="E14" s="26" t="s">
        <v>17</v>
      </c>
      <c r="F14" s="30">
        <v>1</v>
      </c>
      <c r="G14" s="35"/>
      <c r="H14" s="38"/>
      <c r="I14" s="42"/>
      <c r="J14" s="42"/>
    </row>
    <row r="15" spans="1:10" ht="42" customHeight="1">
      <c r="A15" s="6" t="s">
        <v>23</v>
      </c>
      <c r="B15" s="10"/>
      <c r="C15" s="10"/>
      <c r="D15" s="18"/>
      <c r="E15" s="26" t="s">
        <v>17</v>
      </c>
      <c r="F15" s="29">
        <v>1</v>
      </c>
      <c r="G15" s="34">
        <f>+G16+G83</f>
        <v>0</v>
      </c>
      <c r="H15" s="1"/>
      <c r="I15" s="40">
        <v>3</v>
      </c>
      <c r="J15" s="40">
        <v>1</v>
      </c>
    </row>
    <row r="16" spans="1:10" ht="42" customHeight="1">
      <c r="A16" s="7"/>
      <c r="B16" s="10" t="s">
        <v>24</v>
      </c>
      <c r="C16" s="10"/>
      <c r="D16" s="18"/>
      <c r="E16" s="26" t="s">
        <v>17</v>
      </c>
      <c r="F16" s="29">
        <v>1</v>
      </c>
      <c r="G16" s="34">
        <f>+G17+G29+G59+G65+G68</f>
        <v>0</v>
      </c>
      <c r="H16" s="1"/>
      <c r="I16" s="40">
        <v>4</v>
      </c>
      <c r="J16" s="40">
        <v>2</v>
      </c>
    </row>
    <row r="17" spans="1:10" ht="42" customHeight="1">
      <c r="A17" s="7"/>
      <c r="B17" s="13"/>
      <c r="C17" s="10" t="s">
        <v>27</v>
      </c>
      <c r="D17" s="18"/>
      <c r="E17" s="26" t="s">
        <v>17</v>
      </c>
      <c r="F17" s="29">
        <v>1</v>
      </c>
      <c r="G17" s="34">
        <f>+G18</f>
        <v>0</v>
      </c>
      <c r="H17" s="1"/>
      <c r="I17" s="40">
        <v>5</v>
      </c>
      <c r="J17" s="40">
        <v>3</v>
      </c>
    </row>
    <row r="18" spans="1:10" ht="42" customHeight="1">
      <c r="A18" s="7"/>
      <c r="B18" s="13"/>
      <c r="C18" s="13"/>
      <c r="D18" s="20" t="s">
        <v>27</v>
      </c>
      <c r="E18" s="26" t="s">
        <v>17</v>
      </c>
      <c r="F18" s="29">
        <v>1</v>
      </c>
      <c r="G18" s="34">
        <f>+G19+G20+G21+G22+G23+G24+G25+G26+G27+G28</f>
        <v>0</v>
      </c>
      <c r="H18" s="1"/>
      <c r="I18" s="40">
        <v>6</v>
      </c>
      <c r="J18" s="40">
        <v>4</v>
      </c>
    </row>
    <row r="19" spans="1:10" ht="42" customHeight="1">
      <c r="A19" s="7"/>
      <c r="B19" s="13"/>
      <c r="C19" s="13"/>
      <c r="D19" s="20" t="s">
        <v>10</v>
      </c>
      <c r="E19" s="26" t="s">
        <v>30</v>
      </c>
      <c r="F19" s="29">
        <v>12.1</v>
      </c>
      <c r="G19" s="36"/>
      <c r="H19" s="1"/>
      <c r="I19" s="40">
        <v>7</v>
      </c>
      <c r="J19" s="40">
        <v>4</v>
      </c>
    </row>
    <row r="20" spans="1:10" ht="42" customHeight="1">
      <c r="A20" s="7"/>
      <c r="B20" s="13"/>
      <c r="C20" s="13"/>
      <c r="D20" s="20" t="s">
        <v>32</v>
      </c>
      <c r="E20" s="26" t="s">
        <v>30</v>
      </c>
      <c r="F20" s="29">
        <v>24.3</v>
      </c>
      <c r="G20" s="36"/>
      <c r="H20" s="1"/>
      <c r="I20" s="40">
        <v>8</v>
      </c>
      <c r="J20" s="40">
        <v>4</v>
      </c>
    </row>
    <row r="21" spans="1:10" ht="42" customHeight="1">
      <c r="A21" s="7"/>
      <c r="B21" s="13"/>
      <c r="C21" s="13"/>
      <c r="D21" s="20" t="s">
        <v>75</v>
      </c>
      <c r="E21" s="26" t="s">
        <v>33</v>
      </c>
      <c r="F21" s="29">
        <v>126.2</v>
      </c>
      <c r="G21" s="36"/>
      <c r="H21" s="1"/>
      <c r="I21" s="40">
        <v>9</v>
      </c>
      <c r="J21" s="40">
        <v>4</v>
      </c>
    </row>
    <row r="22" spans="1:10" ht="42" customHeight="1">
      <c r="A22" s="7"/>
      <c r="B22" s="13"/>
      <c r="C22" s="13"/>
      <c r="D22" s="20" t="s">
        <v>76</v>
      </c>
      <c r="E22" s="26" t="s">
        <v>36</v>
      </c>
      <c r="F22" s="29">
        <v>33.6</v>
      </c>
      <c r="G22" s="36"/>
      <c r="H22" s="1"/>
      <c r="I22" s="40">
        <v>10</v>
      </c>
      <c r="J22" s="40">
        <v>4</v>
      </c>
    </row>
    <row r="23" spans="1:10" ht="42" customHeight="1">
      <c r="A23" s="7"/>
      <c r="B23" s="13"/>
      <c r="C23" s="13"/>
      <c r="D23" s="20" t="s">
        <v>77</v>
      </c>
      <c r="E23" s="26" t="s">
        <v>37</v>
      </c>
      <c r="F23" s="29">
        <v>0.7</v>
      </c>
      <c r="G23" s="36"/>
      <c r="H23" s="1"/>
      <c r="I23" s="40">
        <v>11</v>
      </c>
      <c r="J23" s="40">
        <v>4</v>
      </c>
    </row>
    <row r="24" spans="1:10" ht="42" customHeight="1">
      <c r="A24" s="7"/>
      <c r="B24" s="13"/>
      <c r="C24" s="13"/>
      <c r="D24" s="20" t="s">
        <v>14</v>
      </c>
      <c r="E24" s="26" t="s">
        <v>36</v>
      </c>
      <c r="F24" s="29">
        <v>1</v>
      </c>
      <c r="G24" s="36"/>
      <c r="H24" s="1"/>
      <c r="I24" s="40">
        <v>12</v>
      </c>
      <c r="J24" s="40">
        <v>4</v>
      </c>
    </row>
    <row r="25" spans="1:10" ht="42" customHeight="1">
      <c r="A25" s="7"/>
      <c r="B25" s="13"/>
      <c r="C25" s="13"/>
      <c r="D25" s="20" t="s">
        <v>38</v>
      </c>
      <c r="E25" s="26" t="s">
        <v>30</v>
      </c>
      <c r="F25" s="29">
        <v>76</v>
      </c>
      <c r="G25" s="36"/>
      <c r="H25" s="1"/>
      <c r="I25" s="40">
        <v>13</v>
      </c>
      <c r="J25" s="40">
        <v>4</v>
      </c>
    </row>
    <row r="26" spans="1:10" ht="42" customHeight="1">
      <c r="A26" s="7"/>
      <c r="B26" s="13"/>
      <c r="C26" s="13"/>
      <c r="D26" s="20" t="s">
        <v>20</v>
      </c>
      <c r="E26" s="26" t="s">
        <v>30</v>
      </c>
      <c r="F26" s="29">
        <v>32</v>
      </c>
      <c r="G26" s="36"/>
      <c r="H26" s="1"/>
      <c r="I26" s="40">
        <v>14</v>
      </c>
      <c r="J26" s="40">
        <v>4</v>
      </c>
    </row>
    <row r="27" spans="1:10" ht="42" customHeight="1">
      <c r="A27" s="7"/>
      <c r="B27" s="13"/>
      <c r="C27" s="13"/>
      <c r="D27" s="20" t="s">
        <v>78</v>
      </c>
      <c r="E27" s="26" t="s">
        <v>33</v>
      </c>
      <c r="F27" s="29">
        <v>7</v>
      </c>
      <c r="G27" s="36"/>
      <c r="H27" s="1"/>
      <c r="I27" s="40">
        <v>15</v>
      </c>
      <c r="J27" s="40">
        <v>4</v>
      </c>
    </row>
    <row r="28" spans="1:10" ht="42" customHeight="1">
      <c r="A28" s="7"/>
      <c r="B28" s="13"/>
      <c r="C28" s="13"/>
      <c r="D28" s="20" t="s">
        <v>80</v>
      </c>
      <c r="E28" s="26" t="s">
        <v>33</v>
      </c>
      <c r="F28" s="29">
        <v>24</v>
      </c>
      <c r="G28" s="36"/>
      <c r="H28" s="1"/>
      <c r="I28" s="40">
        <v>16</v>
      </c>
      <c r="J28" s="40">
        <v>4</v>
      </c>
    </row>
    <row r="29" spans="1:10" ht="42" customHeight="1">
      <c r="A29" s="7"/>
      <c r="B29" s="13"/>
      <c r="C29" s="10" t="s">
        <v>29</v>
      </c>
      <c r="D29" s="18"/>
      <c r="E29" s="26" t="s">
        <v>17</v>
      </c>
      <c r="F29" s="29">
        <v>1</v>
      </c>
      <c r="G29" s="34">
        <f>+G30+G41+G46+G50+G54</f>
        <v>0</v>
      </c>
      <c r="H29" s="1"/>
      <c r="I29" s="40">
        <v>17</v>
      </c>
      <c r="J29" s="40">
        <v>3</v>
      </c>
    </row>
    <row r="30" spans="1:10" ht="42" customHeight="1">
      <c r="A30" s="7"/>
      <c r="B30" s="13"/>
      <c r="C30" s="13"/>
      <c r="D30" s="20" t="s">
        <v>29</v>
      </c>
      <c r="E30" s="26" t="s">
        <v>17</v>
      </c>
      <c r="F30" s="29">
        <v>1</v>
      </c>
      <c r="G30" s="34">
        <f>+G31+G32+G33+G34+G35+G36+G37+G38+G39+G40</f>
        <v>0</v>
      </c>
      <c r="H30" s="1"/>
      <c r="I30" s="40">
        <v>18</v>
      </c>
      <c r="J30" s="40">
        <v>4</v>
      </c>
    </row>
    <row r="31" spans="1:10" ht="42" customHeight="1">
      <c r="A31" s="7"/>
      <c r="B31" s="13"/>
      <c r="C31" s="13"/>
      <c r="D31" s="20" t="s">
        <v>40</v>
      </c>
      <c r="E31" s="26" t="s">
        <v>30</v>
      </c>
      <c r="F31" s="29">
        <v>42.9</v>
      </c>
      <c r="G31" s="36"/>
      <c r="H31" s="1"/>
      <c r="I31" s="40">
        <v>19</v>
      </c>
      <c r="J31" s="40">
        <v>4</v>
      </c>
    </row>
    <row r="32" spans="1:10" ht="42" customHeight="1">
      <c r="A32" s="7"/>
      <c r="B32" s="13"/>
      <c r="C32" s="13"/>
      <c r="D32" s="20" t="s">
        <v>75</v>
      </c>
      <c r="E32" s="26" t="s">
        <v>33</v>
      </c>
      <c r="F32" s="29">
        <v>227.7</v>
      </c>
      <c r="G32" s="36"/>
      <c r="H32" s="1"/>
      <c r="I32" s="40">
        <v>20</v>
      </c>
      <c r="J32" s="40">
        <v>4</v>
      </c>
    </row>
    <row r="33" spans="1:10" ht="42" customHeight="1">
      <c r="A33" s="7"/>
      <c r="B33" s="13"/>
      <c r="C33" s="13"/>
      <c r="D33" s="20" t="s">
        <v>42</v>
      </c>
      <c r="E33" s="26" t="s">
        <v>30</v>
      </c>
      <c r="F33" s="29">
        <v>28.8</v>
      </c>
      <c r="G33" s="36"/>
      <c r="H33" s="1"/>
      <c r="I33" s="40">
        <v>21</v>
      </c>
      <c r="J33" s="40">
        <v>4</v>
      </c>
    </row>
    <row r="34" spans="1:10" ht="42" customHeight="1">
      <c r="A34" s="7"/>
      <c r="B34" s="13"/>
      <c r="C34" s="13"/>
      <c r="D34" s="20" t="s">
        <v>44</v>
      </c>
      <c r="E34" s="26" t="s">
        <v>30</v>
      </c>
      <c r="F34" s="29">
        <v>5.8</v>
      </c>
      <c r="G34" s="36"/>
      <c r="H34" s="1"/>
      <c r="I34" s="40">
        <v>22</v>
      </c>
      <c r="J34" s="40">
        <v>4</v>
      </c>
    </row>
    <row r="35" spans="1:10" ht="42" customHeight="1">
      <c r="A35" s="7"/>
      <c r="B35" s="13"/>
      <c r="C35" s="13"/>
      <c r="D35" s="20" t="s">
        <v>79</v>
      </c>
      <c r="E35" s="26" t="s">
        <v>33</v>
      </c>
      <c r="F35" s="29">
        <v>7.1</v>
      </c>
      <c r="G35" s="36"/>
      <c r="H35" s="1"/>
      <c r="I35" s="40">
        <v>23</v>
      </c>
      <c r="J35" s="40">
        <v>4</v>
      </c>
    </row>
    <row r="36" spans="1:10" ht="42" customHeight="1">
      <c r="A36" s="7"/>
      <c r="B36" s="13"/>
      <c r="C36" s="13"/>
      <c r="D36" s="20" t="s">
        <v>28</v>
      </c>
      <c r="E36" s="26" t="s">
        <v>30</v>
      </c>
      <c r="F36" s="29">
        <v>6.4</v>
      </c>
      <c r="G36" s="36"/>
      <c r="H36" s="1"/>
      <c r="I36" s="40">
        <v>24</v>
      </c>
      <c r="J36" s="40">
        <v>4</v>
      </c>
    </row>
    <row r="37" spans="1:10" ht="42" customHeight="1">
      <c r="A37" s="7"/>
      <c r="B37" s="13"/>
      <c r="C37" s="13"/>
      <c r="D37" s="20" t="s">
        <v>81</v>
      </c>
      <c r="E37" s="26" t="s">
        <v>30</v>
      </c>
      <c r="F37" s="29">
        <v>77</v>
      </c>
      <c r="G37" s="36"/>
      <c r="H37" s="1"/>
      <c r="I37" s="40">
        <v>25</v>
      </c>
      <c r="J37" s="40">
        <v>4</v>
      </c>
    </row>
    <row r="38" spans="1:10" ht="42" customHeight="1">
      <c r="A38" s="7"/>
      <c r="B38" s="13"/>
      <c r="C38" s="13"/>
      <c r="D38" s="20" t="s">
        <v>38</v>
      </c>
      <c r="E38" s="26" t="s">
        <v>30</v>
      </c>
      <c r="F38" s="29">
        <v>114</v>
      </c>
      <c r="G38" s="36"/>
      <c r="H38" s="1"/>
      <c r="I38" s="40">
        <v>26</v>
      </c>
      <c r="J38" s="40">
        <v>4</v>
      </c>
    </row>
    <row r="39" spans="1:10" ht="42" customHeight="1">
      <c r="A39" s="7"/>
      <c r="B39" s="13"/>
      <c r="C39" s="13"/>
      <c r="D39" s="20" t="s">
        <v>20</v>
      </c>
      <c r="E39" s="26" t="s">
        <v>30</v>
      </c>
      <c r="F39" s="29">
        <v>12</v>
      </c>
      <c r="G39" s="36"/>
      <c r="H39" s="1"/>
      <c r="I39" s="40">
        <v>27</v>
      </c>
      <c r="J39" s="40">
        <v>4</v>
      </c>
    </row>
    <row r="40" spans="1:10" ht="42" customHeight="1">
      <c r="A40" s="7"/>
      <c r="B40" s="13"/>
      <c r="C40" s="13"/>
      <c r="D40" s="20" t="s">
        <v>45</v>
      </c>
      <c r="E40" s="26" t="s">
        <v>17</v>
      </c>
      <c r="F40" s="29">
        <v>1</v>
      </c>
      <c r="G40" s="36"/>
      <c r="H40" s="1"/>
      <c r="I40" s="40">
        <v>28</v>
      </c>
      <c r="J40" s="40">
        <v>4</v>
      </c>
    </row>
    <row r="41" spans="1:10" ht="42" customHeight="1">
      <c r="A41" s="7"/>
      <c r="B41" s="13"/>
      <c r="C41" s="13"/>
      <c r="D41" s="20" t="s">
        <v>46</v>
      </c>
      <c r="E41" s="26" t="s">
        <v>17</v>
      </c>
      <c r="F41" s="29">
        <v>1</v>
      </c>
      <c r="G41" s="34">
        <f>+G42+G43+G44+G45</f>
        <v>0</v>
      </c>
      <c r="H41" s="1"/>
      <c r="I41" s="40">
        <v>29</v>
      </c>
      <c r="J41" s="40">
        <v>4</v>
      </c>
    </row>
    <row r="42" spans="1:10" ht="42" customHeight="1">
      <c r="A42" s="7"/>
      <c r="B42" s="13"/>
      <c r="C42" s="13"/>
      <c r="D42" s="20" t="s">
        <v>82</v>
      </c>
      <c r="E42" s="26" t="s">
        <v>30</v>
      </c>
      <c r="F42" s="29">
        <v>1.6</v>
      </c>
      <c r="G42" s="36"/>
      <c r="H42" s="1"/>
      <c r="I42" s="40">
        <v>30</v>
      </c>
      <c r="J42" s="40">
        <v>4</v>
      </c>
    </row>
    <row r="43" spans="1:10" ht="42" customHeight="1">
      <c r="A43" s="7"/>
      <c r="B43" s="13"/>
      <c r="C43" s="13"/>
      <c r="D43" s="20" t="s">
        <v>75</v>
      </c>
      <c r="E43" s="26" t="s">
        <v>33</v>
      </c>
      <c r="F43" s="29">
        <v>11.3</v>
      </c>
      <c r="G43" s="36"/>
      <c r="H43" s="1"/>
      <c r="I43" s="40">
        <v>31</v>
      </c>
      <c r="J43" s="40">
        <v>4</v>
      </c>
    </row>
    <row r="44" spans="1:10" ht="42" customHeight="1">
      <c r="A44" s="7"/>
      <c r="B44" s="13"/>
      <c r="C44" s="13"/>
      <c r="D44" s="20" t="s">
        <v>42</v>
      </c>
      <c r="E44" s="26" t="s">
        <v>30</v>
      </c>
      <c r="F44" s="29">
        <v>1.4</v>
      </c>
      <c r="G44" s="36"/>
      <c r="H44" s="1"/>
      <c r="I44" s="40">
        <v>32</v>
      </c>
      <c r="J44" s="40">
        <v>4</v>
      </c>
    </row>
    <row r="45" spans="1:10" ht="42" customHeight="1">
      <c r="A45" s="7"/>
      <c r="B45" s="13"/>
      <c r="C45" s="13"/>
      <c r="D45" s="20" t="s">
        <v>83</v>
      </c>
      <c r="E45" s="26" t="s">
        <v>30</v>
      </c>
      <c r="F45" s="29">
        <v>2</v>
      </c>
      <c r="G45" s="36"/>
      <c r="H45" s="1"/>
      <c r="I45" s="40">
        <v>33</v>
      </c>
      <c r="J45" s="40">
        <v>4</v>
      </c>
    </row>
    <row r="46" spans="1:10" ht="42" customHeight="1">
      <c r="A46" s="7"/>
      <c r="B46" s="13"/>
      <c r="C46" s="13"/>
      <c r="D46" s="20" t="s">
        <v>47</v>
      </c>
      <c r="E46" s="26" t="s">
        <v>17</v>
      </c>
      <c r="F46" s="29">
        <v>1</v>
      </c>
      <c r="G46" s="34">
        <f>+G47+G48+G49</f>
        <v>0</v>
      </c>
      <c r="H46" s="1"/>
      <c r="I46" s="40">
        <v>34</v>
      </c>
      <c r="J46" s="40">
        <v>4</v>
      </c>
    </row>
    <row r="47" spans="1:10" ht="42" customHeight="1">
      <c r="A47" s="7"/>
      <c r="B47" s="13"/>
      <c r="C47" s="13"/>
      <c r="D47" s="20" t="s">
        <v>82</v>
      </c>
      <c r="E47" s="26" t="s">
        <v>30</v>
      </c>
      <c r="F47" s="29">
        <v>0.4</v>
      </c>
      <c r="G47" s="36"/>
      <c r="H47" s="1"/>
      <c r="I47" s="40">
        <v>35</v>
      </c>
      <c r="J47" s="40">
        <v>4</v>
      </c>
    </row>
    <row r="48" spans="1:10" ht="42" customHeight="1">
      <c r="A48" s="7"/>
      <c r="B48" s="13"/>
      <c r="C48" s="13"/>
      <c r="D48" s="20" t="s">
        <v>75</v>
      </c>
      <c r="E48" s="26" t="s">
        <v>33</v>
      </c>
      <c r="F48" s="29">
        <v>4.8</v>
      </c>
      <c r="G48" s="36"/>
      <c r="H48" s="1"/>
      <c r="I48" s="40">
        <v>36</v>
      </c>
      <c r="J48" s="40">
        <v>4</v>
      </c>
    </row>
    <row r="49" spans="1:10" ht="42" customHeight="1">
      <c r="A49" s="7"/>
      <c r="B49" s="13"/>
      <c r="C49" s="13"/>
      <c r="D49" s="20" t="s">
        <v>42</v>
      </c>
      <c r="E49" s="26" t="s">
        <v>30</v>
      </c>
      <c r="F49" s="29">
        <v>0.7</v>
      </c>
      <c r="G49" s="36"/>
      <c r="H49" s="1"/>
      <c r="I49" s="40">
        <v>37</v>
      </c>
      <c r="J49" s="40">
        <v>4</v>
      </c>
    </row>
    <row r="50" spans="1:10" ht="42" customHeight="1">
      <c r="A50" s="7"/>
      <c r="B50" s="13"/>
      <c r="C50" s="13"/>
      <c r="D50" s="20" t="s">
        <v>25</v>
      </c>
      <c r="E50" s="26" t="s">
        <v>17</v>
      </c>
      <c r="F50" s="29">
        <v>1</v>
      </c>
      <c r="G50" s="34">
        <f>+G51+G52+G53</f>
        <v>0</v>
      </c>
      <c r="H50" s="1"/>
      <c r="I50" s="40">
        <v>38</v>
      </c>
      <c r="J50" s="40">
        <v>4</v>
      </c>
    </row>
    <row r="51" spans="1:10" ht="42" customHeight="1">
      <c r="A51" s="7"/>
      <c r="B51" s="13"/>
      <c r="C51" s="13"/>
      <c r="D51" s="20" t="s">
        <v>84</v>
      </c>
      <c r="E51" s="26" t="s">
        <v>30</v>
      </c>
      <c r="F51" s="29">
        <v>0.6</v>
      </c>
      <c r="G51" s="36"/>
      <c r="H51" s="1"/>
      <c r="I51" s="40">
        <v>39</v>
      </c>
      <c r="J51" s="40">
        <v>4</v>
      </c>
    </row>
    <row r="52" spans="1:10" ht="42" customHeight="1">
      <c r="A52" s="7"/>
      <c r="B52" s="13"/>
      <c r="C52" s="13"/>
      <c r="D52" s="20" t="s">
        <v>85</v>
      </c>
      <c r="E52" s="26" t="s">
        <v>30</v>
      </c>
      <c r="F52" s="29">
        <v>0.6</v>
      </c>
      <c r="G52" s="36"/>
      <c r="H52" s="1"/>
      <c r="I52" s="40">
        <v>40</v>
      </c>
      <c r="J52" s="40">
        <v>4</v>
      </c>
    </row>
    <row r="53" spans="1:10" ht="42" customHeight="1">
      <c r="A53" s="7"/>
      <c r="B53" s="13"/>
      <c r="C53" s="13"/>
      <c r="D53" s="20" t="s">
        <v>48</v>
      </c>
      <c r="E53" s="26" t="s">
        <v>50</v>
      </c>
      <c r="F53" s="29">
        <v>1.4</v>
      </c>
      <c r="G53" s="36"/>
      <c r="H53" s="1"/>
      <c r="I53" s="40">
        <v>41</v>
      </c>
      <c r="J53" s="40">
        <v>4</v>
      </c>
    </row>
    <row r="54" spans="1:10" ht="42" customHeight="1">
      <c r="A54" s="7"/>
      <c r="B54" s="13"/>
      <c r="C54" s="13"/>
      <c r="D54" s="20" t="s">
        <v>41</v>
      </c>
      <c r="E54" s="26" t="s">
        <v>17</v>
      </c>
      <c r="F54" s="29">
        <v>1</v>
      </c>
      <c r="G54" s="34">
        <f>+G55+G56+G57+G58</f>
        <v>0</v>
      </c>
      <c r="H54" s="1"/>
      <c r="I54" s="40">
        <v>42</v>
      </c>
      <c r="J54" s="40">
        <v>4</v>
      </c>
    </row>
    <row r="55" spans="1:10" ht="42" customHeight="1">
      <c r="A55" s="7"/>
      <c r="B55" s="13"/>
      <c r="C55" s="13"/>
      <c r="D55" s="20" t="s">
        <v>51</v>
      </c>
      <c r="E55" s="26" t="s">
        <v>30</v>
      </c>
      <c r="F55" s="29">
        <v>2.9</v>
      </c>
      <c r="G55" s="36"/>
      <c r="H55" s="1"/>
      <c r="I55" s="40">
        <v>43</v>
      </c>
      <c r="J55" s="40">
        <v>4</v>
      </c>
    </row>
    <row r="56" spans="1:10" ht="42" customHeight="1">
      <c r="A56" s="7"/>
      <c r="B56" s="13"/>
      <c r="C56" s="13"/>
      <c r="D56" s="20" t="s">
        <v>75</v>
      </c>
      <c r="E56" s="26" t="s">
        <v>33</v>
      </c>
      <c r="F56" s="29">
        <v>6.3</v>
      </c>
      <c r="G56" s="36"/>
      <c r="H56" s="1"/>
      <c r="I56" s="40">
        <v>44</v>
      </c>
      <c r="J56" s="40">
        <v>4</v>
      </c>
    </row>
    <row r="57" spans="1:10" ht="42" customHeight="1">
      <c r="A57" s="7"/>
      <c r="B57" s="13"/>
      <c r="C57" s="13"/>
      <c r="D57" s="20" t="s">
        <v>86</v>
      </c>
      <c r="E57" s="26" t="s">
        <v>37</v>
      </c>
      <c r="F57" s="29">
        <v>0.2</v>
      </c>
      <c r="G57" s="36"/>
      <c r="H57" s="1"/>
      <c r="I57" s="40">
        <v>45</v>
      </c>
      <c r="J57" s="40">
        <v>4</v>
      </c>
    </row>
    <row r="58" spans="1:10" ht="42" customHeight="1">
      <c r="A58" s="7"/>
      <c r="B58" s="13"/>
      <c r="C58" s="13"/>
      <c r="D58" s="20" t="s">
        <v>87</v>
      </c>
      <c r="E58" s="26" t="s">
        <v>30</v>
      </c>
      <c r="F58" s="29">
        <v>2</v>
      </c>
      <c r="G58" s="36"/>
      <c r="H58" s="1"/>
      <c r="I58" s="40">
        <v>46</v>
      </c>
      <c r="J58" s="40">
        <v>4</v>
      </c>
    </row>
    <row r="59" spans="1:10" ht="42" customHeight="1">
      <c r="A59" s="7"/>
      <c r="B59" s="13"/>
      <c r="C59" s="10" t="s">
        <v>39</v>
      </c>
      <c r="D59" s="18"/>
      <c r="E59" s="26" t="s">
        <v>17</v>
      </c>
      <c r="F59" s="29">
        <v>1</v>
      </c>
      <c r="G59" s="34">
        <f>+G60</f>
        <v>0</v>
      </c>
      <c r="H59" s="1"/>
      <c r="I59" s="40">
        <v>47</v>
      </c>
      <c r="J59" s="40">
        <v>3</v>
      </c>
    </row>
    <row r="60" spans="1:10" ht="42" customHeight="1">
      <c r="A60" s="7"/>
      <c r="B60" s="13"/>
      <c r="C60" s="13"/>
      <c r="D60" s="20" t="s">
        <v>39</v>
      </c>
      <c r="E60" s="26" t="s">
        <v>17</v>
      </c>
      <c r="F60" s="29">
        <v>1</v>
      </c>
      <c r="G60" s="34">
        <f>+G61+G62+G63+G64</f>
        <v>0</v>
      </c>
      <c r="H60" s="1"/>
      <c r="I60" s="40">
        <v>48</v>
      </c>
      <c r="J60" s="40">
        <v>4</v>
      </c>
    </row>
    <row r="61" spans="1:10" ht="42" customHeight="1">
      <c r="A61" s="7"/>
      <c r="B61" s="13"/>
      <c r="C61" s="13"/>
      <c r="D61" s="20" t="s">
        <v>88</v>
      </c>
      <c r="E61" s="26" t="s">
        <v>30</v>
      </c>
      <c r="F61" s="29">
        <v>161</v>
      </c>
      <c r="G61" s="36"/>
      <c r="H61" s="1"/>
      <c r="I61" s="40">
        <v>49</v>
      </c>
      <c r="J61" s="40">
        <v>4</v>
      </c>
    </row>
    <row r="62" spans="1:10" ht="42" customHeight="1">
      <c r="A62" s="7"/>
      <c r="B62" s="13"/>
      <c r="C62" s="13"/>
      <c r="D62" s="20" t="s">
        <v>89</v>
      </c>
      <c r="E62" s="26" t="s">
        <v>30</v>
      </c>
      <c r="F62" s="29">
        <v>161</v>
      </c>
      <c r="G62" s="36"/>
      <c r="H62" s="1"/>
      <c r="I62" s="40">
        <v>50</v>
      </c>
      <c r="J62" s="40">
        <v>4</v>
      </c>
    </row>
    <row r="63" spans="1:10" ht="42" customHeight="1">
      <c r="A63" s="7"/>
      <c r="B63" s="13"/>
      <c r="C63" s="13"/>
      <c r="D63" s="20" t="s">
        <v>90</v>
      </c>
      <c r="E63" s="26" t="s">
        <v>30</v>
      </c>
      <c r="F63" s="29">
        <v>161</v>
      </c>
      <c r="G63" s="36"/>
      <c r="H63" s="1"/>
      <c r="I63" s="40">
        <v>51</v>
      </c>
      <c r="J63" s="40">
        <v>4</v>
      </c>
    </row>
    <row r="64" spans="1:10" ht="42" customHeight="1">
      <c r="A64" s="7"/>
      <c r="B64" s="13"/>
      <c r="C64" s="13"/>
      <c r="D64" s="20" t="s">
        <v>52</v>
      </c>
      <c r="E64" s="26" t="s">
        <v>30</v>
      </c>
      <c r="F64" s="29">
        <v>161</v>
      </c>
      <c r="G64" s="36"/>
      <c r="H64" s="1"/>
      <c r="I64" s="40">
        <v>52</v>
      </c>
      <c r="J64" s="40">
        <v>4</v>
      </c>
    </row>
    <row r="65" spans="1:10" ht="42" customHeight="1">
      <c r="A65" s="7"/>
      <c r="B65" s="13"/>
      <c r="C65" s="10" t="s">
        <v>53</v>
      </c>
      <c r="D65" s="18"/>
      <c r="E65" s="26" t="s">
        <v>17</v>
      </c>
      <c r="F65" s="29">
        <v>1</v>
      </c>
      <c r="G65" s="34">
        <f>+G66</f>
        <v>0</v>
      </c>
      <c r="H65" s="1"/>
      <c r="I65" s="40">
        <v>53</v>
      </c>
      <c r="J65" s="40">
        <v>3</v>
      </c>
    </row>
    <row r="66" spans="1:10" ht="42" customHeight="1">
      <c r="A66" s="7"/>
      <c r="B66" s="13"/>
      <c r="C66" s="13"/>
      <c r="D66" s="20" t="s">
        <v>49</v>
      </c>
      <c r="E66" s="26" t="s">
        <v>17</v>
      </c>
      <c r="F66" s="29">
        <v>1</v>
      </c>
      <c r="G66" s="34">
        <f>+G67</f>
        <v>0</v>
      </c>
      <c r="H66" s="1"/>
      <c r="I66" s="40">
        <v>54</v>
      </c>
      <c r="J66" s="40">
        <v>4</v>
      </c>
    </row>
    <row r="67" spans="1:10" ht="42" customHeight="1">
      <c r="A67" s="7"/>
      <c r="B67" s="13"/>
      <c r="C67" s="13"/>
      <c r="D67" s="20" t="s">
        <v>8</v>
      </c>
      <c r="E67" s="26" t="s">
        <v>33</v>
      </c>
      <c r="F67" s="29">
        <v>129.80000000000001</v>
      </c>
      <c r="G67" s="36"/>
      <c r="H67" s="1"/>
      <c r="I67" s="40">
        <v>55</v>
      </c>
      <c r="J67" s="40">
        <v>4</v>
      </c>
    </row>
    <row r="68" spans="1:10" ht="42" customHeight="1">
      <c r="A68" s="7"/>
      <c r="B68" s="13"/>
      <c r="C68" s="10" t="s">
        <v>22</v>
      </c>
      <c r="D68" s="18"/>
      <c r="E68" s="26" t="s">
        <v>17</v>
      </c>
      <c r="F68" s="29">
        <v>1</v>
      </c>
      <c r="G68" s="34">
        <f>+G69</f>
        <v>0</v>
      </c>
      <c r="H68" s="1"/>
      <c r="I68" s="40">
        <v>56</v>
      </c>
      <c r="J68" s="40">
        <v>3</v>
      </c>
    </row>
    <row r="69" spans="1:10" ht="42" customHeight="1">
      <c r="A69" s="7"/>
      <c r="B69" s="13"/>
      <c r="C69" s="13"/>
      <c r="D69" s="20" t="s">
        <v>22</v>
      </c>
      <c r="E69" s="26" t="s">
        <v>17</v>
      </c>
      <c r="F69" s="29">
        <v>1</v>
      </c>
      <c r="G69" s="34">
        <f>+G70+G71+G72+G73+G74+G75+G76+G77+G78+G79+G80+G81+G82</f>
        <v>0</v>
      </c>
      <c r="H69" s="1"/>
      <c r="I69" s="40">
        <v>57</v>
      </c>
      <c r="J69" s="40">
        <v>4</v>
      </c>
    </row>
    <row r="70" spans="1:10" ht="42" customHeight="1">
      <c r="A70" s="7"/>
      <c r="B70" s="13"/>
      <c r="C70" s="13"/>
      <c r="D70" s="20" t="s">
        <v>55</v>
      </c>
      <c r="E70" s="26" t="s">
        <v>37</v>
      </c>
      <c r="F70" s="29">
        <v>6</v>
      </c>
      <c r="G70" s="36"/>
      <c r="H70" s="1"/>
      <c r="I70" s="40">
        <v>58</v>
      </c>
      <c r="J70" s="40">
        <v>4</v>
      </c>
    </row>
    <row r="71" spans="1:10" ht="42" customHeight="1">
      <c r="A71" s="7"/>
      <c r="B71" s="13"/>
      <c r="C71" s="13"/>
      <c r="D71" s="20" t="s">
        <v>56</v>
      </c>
      <c r="E71" s="26" t="s">
        <v>37</v>
      </c>
      <c r="F71" s="29">
        <v>5</v>
      </c>
      <c r="G71" s="36"/>
      <c r="H71" s="1"/>
      <c r="I71" s="40">
        <v>59</v>
      </c>
      <c r="J71" s="40">
        <v>4</v>
      </c>
    </row>
    <row r="72" spans="1:10" ht="42" customHeight="1">
      <c r="A72" s="7"/>
      <c r="B72" s="13"/>
      <c r="C72" s="13"/>
      <c r="D72" s="20" t="s">
        <v>54</v>
      </c>
      <c r="E72" s="26" t="s">
        <v>37</v>
      </c>
      <c r="F72" s="29">
        <v>10</v>
      </c>
      <c r="G72" s="36"/>
      <c r="H72" s="1"/>
      <c r="I72" s="40">
        <v>60</v>
      </c>
      <c r="J72" s="40">
        <v>4</v>
      </c>
    </row>
    <row r="73" spans="1:10" ht="42" customHeight="1">
      <c r="A73" s="7"/>
      <c r="B73" s="13"/>
      <c r="C73" s="13"/>
      <c r="D73" s="20" t="s">
        <v>57</v>
      </c>
      <c r="E73" s="26" t="s">
        <v>37</v>
      </c>
      <c r="F73" s="29">
        <v>2</v>
      </c>
      <c r="G73" s="36"/>
      <c r="H73" s="1"/>
      <c r="I73" s="40">
        <v>61</v>
      </c>
      <c r="J73" s="40">
        <v>4</v>
      </c>
    </row>
    <row r="74" spans="1:10" ht="42" customHeight="1">
      <c r="A74" s="7"/>
      <c r="B74" s="13"/>
      <c r="C74" s="13"/>
      <c r="D74" s="20" t="s">
        <v>26</v>
      </c>
      <c r="E74" s="26" t="s">
        <v>37</v>
      </c>
      <c r="F74" s="29">
        <v>9</v>
      </c>
      <c r="G74" s="36"/>
      <c r="H74" s="1"/>
      <c r="I74" s="40">
        <v>62</v>
      </c>
      <c r="J74" s="40">
        <v>4</v>
      </c>
    </row>
    <row r="75" spans="1:10" ht="42" customHeight="1">
      <c r="A75" s="7"/>
      <c r="B75" s="13"/>
      <c r="C75" s="13"/>
      <c r="D75" s="20" t="s">
        <v>59</v>
      </c>
      <c r="E75" s="26" t="s">
        <v>37</v>
      </c>
      <c r="F75" s="29">
        <v>3</v>
      </c>
      <c r="G75" s="36"/>
      <c r="H75" s="1"/>
      <c r="I75" s="40">
        <v>63</v>
      </c>
      <c r="J75" s="40">
        <v>4</v>
      </c>
    </row>
    <row r="76" spans="1:10" ht="42" customHeight="1">
      <c r="A76" s="7"/>
      <c r="B76" s="13"/>
      <c r="C76" s="13"/>
      <c r="D76" s="20" t="s">
        <v>60</v>
      </c>
      <c r="E76" s="26" t="s">
        <v>37</v>
      </c>
      <c r="F76" s="29">
        <v>3</v>
      </c>
      <c r="G76" s="36"/>
      <c r="H76" s="1"/>
      <c r="I76" s="40">
        <v>64</v>
      </c>
      <c r="J76" s="40">
        <v>4</v>
      </c>
    </row>
    <row r="77" spans="1:10" ht="42" customHeight="1">
      <c r="A77" s="7"/>
      <c r="B77" s="13"/>
      <c r="C77" s="13"/>
      <c r="D77" s="20" t="s">
        <v>58</v>
      </c>
      <c r="E77" s="26" t="s">
        <v>37</v>
      </c>
      <c r="F77" s="29">
        <v>4</v>
      </c>
      <c r="G77" s="36"/>
      <c r="H77" s="1"/>
      <c r="I77" s="40">
        <v>65</v>
      </c>
      <c r="J77" s="40">
        <v>4</v>
      </c>
    </row>
    <row r="78" spans="1:10" ht="42" customHeight="1">
      <c r="A78" s="7"/>
      <c r="B78" s="13"/>
      <c r="C78" s="13"/>
      <c r="D78" s="20" t="s">
        <v>61</v>
      </c>
      <c r="E78" s="26" t="s">
        <v>37</v>
      </c>
      <c r="F78" s="29">
        <v>3</v>
      </c>
      <c r="G78" s="36"/>
      <c r="H78" s="1"/>
      <c r="I78" s="40">
        <v>66</v>
      </c>
      <c r="J78" s="40">
        <v>4</v>
      </c>
    </row>
    <row r="79" spans="1:10" ht="42" customHeight="1">
      <c r="A79" s="7"/>
      <c r="B79" s="13"/>
      <c r="C79" s="13"/>
      <c r="D79" s="20" t="s">
        <v>31</v>
      </c>
      <c r="E79" s="26" t="s">
        <v>37</v>
      </c>
      <c r="F79" s="29">
        <v>10</v>
      </c>
      <c r="G79" s="36"/>
      <c r="H79" s="1"/>
      <c r="I79" s="40">
        <v>67</v>
      </c>
      <c r="J79" s="40">
        <v>4</v>
      </c>
    </row>
    <row r="80" spans="1:10" ht="42" customHeight="1">
      <c r="A80" s="7"/>
      <c r="B80" s="13"/>
      <c r="C80" s="13"/>
      <c r="D80" s="20" t="s">
        <v>7</v>
      </c>
      <c r="E80" s="26" t="s">
        <v>30</v>
      </c>
      <c r="F80" s="29">
        <v>11.1</v>
      </c>
      <c r="G80" s="36"/>
      <c r="H80" s="1"/>
      <c r="I80" s="40">
        <v>68</v>
      </c>
      <c r="J80" s="40">
        <v>4</v>
      </c>
    </row>
    <row r="81" spans="1:10" ht="42" customHeight="1">
      <c r="A81" s="7"/>
      <c r="B81" s="13"/>
      <c r="C81" s="13"/>
      <c r="D81" s="20" t="s">
        <v>91</v>
      </c>
      <c r="E81" s="26" t="s">
        <v>30</v>
      </c>
      <c r="F81" s="29">
        <v>11.1</v>
      </c>
      <c r="G81" s="36"/>
      <c r="H81" s="1"/>
      <c r="I81" s="40">
        <v>69</v>
      </c>
      <c r="J81" s="40">
        <v>4</v>
      </c>
    </row>
    <row r="82" spans="1:10" ht="42" customHeight="1">
      <c r="A82" s="7"/>
      <c r="B82" s="13"/>
      <c r="C82" s="13"/>
      <c r="D82" s="20" t="s">
        <v>92</v>
      </c>
      <c r="E82" s="26" t="s">
        <v>30</v>
      </c>
      <c r="F82" s="29">
        <v>11.1</v>
      </c>
      <c r="G82" s="36"/>
      <c r="H82" s="1"/>
      <c r="I82" s="40">
        <v>70</v>
      </c>
      <c r="J82" s="40">
        <v>4</v>
      </c>
    </row>
    <row r="83" spans="1:10" ht="42" customHeight="1">
      <c r="A83" s="7"/>
      <c r="B83" s="10" t="s">
        <v>62</v>
      </c>
      <c r="C83" s="10"/>
      <c r="D83" s="18"/>
      <c r="E83" s="26" t="s">
        <v>17</v>
      </c>
      <c r="F83" s="29">
        <v>1</v>
      </c>
      <c r="G83" s="34">
        <f>+G84</f>
        <v>0</v>
      </c>
      <c r="H83" s="1"/>
      <c r="I83" s="40">
        <v>71</v>
      </c>
      <c r="J83" s="40">
        <v>2</v>
      </c>
    </row>
    <row r="84" spans="1:10" ht="42" customHeight="1">
      <c r="A84" s="7"/>
      <c r="B84" s="13"/>
      <c r="C84" s="10" t="s">
        <v>62</v>
      </c>
      <c r="D84" s="18"/>
      <c r="E84" s="26" t="s">
        <v>17</v>
      </c>
      <c r="F84" s="29">
        <v>1</v>
      </c>
      <c r="G84" s="34">
        <f>+G85+G89</f>
        <v>0</v>
      </c>
      <c r="H84" s="1"/>
      <c r="I84" s="40">
        <v>72</v>
      </c>
      <c r="J84" s="40">
        <v>3</v>
      </c>
    </row>
    <row r="85" spans="1:10" ht="42" customHeight="1">
      <c r="A85" s="7"/>
      <c r="B85" s="13"/>
      <c r="C85" s="13"/>
      <c r="D85" s="20" t="s">
        <v>19</v>
      </c>
      <c r="E85" s="26" t="s">
        <v>17</v>
      </c>
      <c r="F85" s="29">
        <v>1</v>
      </c>
      <c r="G85" s="34">
        <f>+G86+G87+G88</f>
        <v>0</v>
      </c>
      <c r="H85" s="1"/>
      <c r="I85" s="40">
        <v>73</v>
      </c>
      <c r="J85" s="40">
        <v>4</v>
      </c>
    </row>
    <row r="86" spans="1:10" ht="42" customHeight="1">
      <c r="A86" s="7"/>
      <c r="B86" s="13"/>
      <c r="C86" s="13"/>
      <c r="D86" s="20" t="s">
        <v>93</v>
      </c>
      <c r="E86" s="26" t="s">
        <v>43</v>
      </c>
      <c r="F86" s="29">
        <v>1</v>
      </c>
      <c r="G86" s="36"/>
      <c r="H86" s="1"/>
      <c r="I86" s="40">
        <v>74</v>
      </c>
      <c r="J86" s="40">
        <v>4</v>
      </c>
    </row>
    <row r="87" spans="1:10" ht="42" customHeight="1">
      <c r="A87" s="7"/>
      <c r="B87" s="13"/>
      <c r="C87" s="13"/>
      <c r="D87" s="20" t="s">
        <v>94</v>
      </c>
      <c r="E87" s="26" t="s">
        <v>43</v>
      </c>
      <c r="F87" s="29">
        <v>1</v>
      </c>
      <c r="G87" s="36"/>
      <c r="H87" s="1"/>
      <c r="I87" s="40">
        <v>75</v>
      </c>
      <c r="J87" s="40">
        <v>4</v>
      </c>
    </row>
    <row r="88" spans="1:10" ht="42" customHeight="1">
      <c r="A88" s="7"/>
      <c r="B88" s="13"/>
      <c r="C88" s="13"/>
      <c r="D88" s="20" t="s">
        <v>95</v>
      </c>
      <c r="E88" s="26" t="s">
        <v>43</v>
      </c>
      <c r="F88" s="29">
        <v>2</v>
      </c>
      <c r="G88" s="36"/>
      <c r="H88" s="1"/>
      <c r="I88" s="40">
        <v>76</v>
      </c>
      <c r="J88" s="40">
        <v>4</v>
      </c>
    </row>
    <row r="89" spans="1:10" ht="42" customHeight="1">
      <c r="A89" s="7"/>
      <c r="B89" s="13"/>
      <c r="C89" s="13"/>
      <c r="D89" s="20" t="s">
        <v>63</v>
      </c>
      <c r="E89" s="26" t="s">
        <v>17</v>
      </c>
      <c r="F89" s="29">
        <v>1</v>
      </c>
      <c r="G89" s="34">
        <f>+G90</f>
        <v>0</v>
      </c>
      <c r="H89" s="1"/>
      <c r="I89" s="40">
        <v>77</v>
      </c>
      <c r="J89" s="40">
        <v>4</v>
      </c>
    </row>
    <row r="90" spans="1:10" ht="42" customHeight="1">
      <c r="A90" s="7"/>
      <c r="B90" s="13"/>
      <c r="C90" s="13"/>
      <c r="D90" s="20" t="s">
        <v>96</v>
      </c>
      <c r="E90" s="26" t="s">
        <v>36</v>
      </c>
      <c r="F90" s="29">
        <v>80</v>
      </c>
      <c r="G90" s="36"/>
      <c r="H90" s="1"/>
      <c r="I90" s="40">
        <v>78</v>
      </c>
      <c r="J90" s="40">
        <v>4</v>
      </c>
    </row>
    <row r="91" spans="1:10" ht="42" customHeight="1">
      <c r="A91" s="6" t="s">
        <v>65</v>
      </c>
      <c r="B91" s="10"/>
      <c r="C91" s="10"/>
      <c r="D91" s="18"/>
      <c r="E91" s="26" t="s">
        <v>17</v>
      </c>
      <c r="F91" s="29">
        <v>1</v>
      </c>
      <c r="G91" s="34">
        <f>+G92+G94</f>
        <v>0</v>
      </c>
      <c r="H91" s="1"/>
      <c r="I91" s="40">
        <v>79</v>
      </c>
      <c r="J91" s="40"/>
    </row>
    <row r="92" spans="1:10" ht="42" customHeight="1">
      <c r="A92" s="6" t="s">
        <v>35</v>
      </c>
      <c r="B92" s="10"/>
      <c r="C92" s="10"/>
      <c r="D92" s="18"/>
      <c r="E92" s="26" t="s">
        <v>17</v>
      </c>
      <c r="F92" s="29">
        <v>1</v>
      </c>
      <c r="G92" s="34">
        <f>+G93</f>
        <v>0</v>
      </c>
      <c r="H92" s="1"/>
      <c r="I92" s="40">
        <v>80</v>
      </c>
      <c r="J92" s="40">
        <v>200</v>
      </c>
    </row>
    <row r="93" spans="1:10" ht="42" customHeight="1">
      <c r="A93" s="6" t="s">
        <v>34</v>
      </c>
      <c r="B93" s="10"/>
      <c r="C93" s="10"/>
      <c r="D93" s="18"/>
      <c r="E93" s="26" t="s">
        <v>17</v>
      </c>
      <c r="F93" s="29">
        <v>1</v>
      </c>
      <c r="G93" s="36"/>
      <c r="H93" s="1"/>
      <c r="I93" s="40">
        <v>81</v>
      </c>
      <c r="J93" s="40"/>
    </row>
    <row r="94" spans="1:10" ht="42" customHeight="1">
      <c r="A94" s="6" t="s">
        <v>18</v>
      </c>
      <c r="B94" s="10"/>
      <c r="C94" s="10"/>
      <c r="D94" s="18"/>
      <c r="E94" s="26" t="s">
        <v>17</v>
      </c>
      <c r="F94" s="29">
        <v>1</v>
      </c>
      <c r="G94" s="34">
        <f>+G97</f>
        <v>0</v>
      </c>
      <c r="H94" s="1"/>
      <c r="I94" s="40">
        <v>82</v>
      </c>
      <c r="J94" s="40">
        <v>210</v>
      </c>
    </row>
    <row r="95" spans="1:10" ht="42" customHeight="1">
      <c r="A95" s="6"/>
      <c r="B95" s="14" t="s">
        <v>97</v>
      </c>
      <c r="C95" s="14"/>
      <c r="D95" s="21"/>
      <c r="E95" s="26" t="s">
        <v>17</v>
      </c>
      <c r="F95" s="30">
        <v>1</v>
      </c>
      <c r="G95" s="35"/>
      <c r="H95" s="38"/>
      <c r="I95" s="42"/>
      <c r="J95" s="41"/>
    </row>
    <row r="96" spans="1:10" ht="42" customHeight="1">
      <c r="A96" s="6"/>
      <c r="B96" s="15" t="s">
        <v>98</v>
      </c>
      <c r="C96" s="15"/>
      <c r="D96" s="22"/>
      <c r="E96" s="26" t="s">
        <v>17</v>
      </c>
      <c r="F96" s="30">
        <v>1</v>
      </c>
      <c r="G96" s="35"/>
      <c r="H96" s="38"/>
      <c r="I96" s="42"/>
      <c r="J96" s="41"/>
    </row>
    <row r="97" spans="1:10" ht="42" customHeight="1">
      <c r="A97" s="6" t="s">
        <v>64</v>
      </c>
      <c r="B97" s="10"/>
      <c r="C97" s="10"/>
      <c r="D97" s="18"/>
      <c r="E97" s="26" t="s">
        <v>17</v>
      </c>
      <c r="F97" s="29">
        <v>1</v>
      </c>
      <c r="G97" s="36"/>
      <c r="H97" s="1"/>
      <c r="I97" s="40">
        <v>83</v>
      </c>
      <c r="J97" s="40"/>
    </row>
    <row r="98" spans="1:10" ht="42" customHeight="1">
      <c r="A98" s="6" t="s">
        <v>66</v>
      </c>
      <c r="B98" s="10"/>
      <c r="C98" s="10"/>
      <c r="D98" s="18"/>
      <c r="E98" s="26" t="s">
        <v>17</v>
      </c>
      <c r="F98" s="29">
        <v>1</v>
      </c>
      <c r="G98" s="36"/>
      <c r="H98" s="1"/>
      <c r="I98" s="40">
        <v>84</v>
      </c>
      <c r="J98" s="40">
        <v>220</v>
      </c>
    </row>
    <row r="99" spans="1:10" ht="42" customHeight="1">
      <c r="A99" s="6" t="s">
        <v>67</v>
      </c>
      <c r="B99" s="10"/>
      <c r="C99" s="10"/>
      <c r="D99" s="18"/>
      <c r="E99" s="26" t="s">
        <v>17</v>
      </c>
      <c r="F99" s="29">
        <v>1</v>
      </c>
      <c r="G99" s="34">
        <f>+G100</f>
        <v>0</v>
      </c>
      <c r="H99" s="1"/>
      <c r="I99" s="40">
        <v>85</v>
      </c>
      <c r="J99" s="40">
        <v>1</v>
      </c>
    </row>
    <row r="100" spans="1:10" ht="42" customHeight="1">
      <c r="A100" s="7"/>
      <c r="B100" s="10" t="s">
        <v>68</v>
      </c>
      <c r="C100" s="10"/>
      <c r="D100" s="18"/>
      <c r="E100" s="26" t="s">
        <v>17</v>
      </c>
      <c r="F100" s="29">
        <v>1</v>
      </c>
      <c r="G100" s="34">
        <f>+G101</f>
        <v>0</v>
      </c>
      <c r="H100" s="1"/>
      <c r="I100" s="40">
        <v>86</v>
      </c>
      <c r="J100" s="40">
        <v>2</v>
      </c>
    </row>
    <row r="101" spans="1:10" ht="42" customHeight="1">
      <c r="A101" s="7"/>
      <c r="B101" s="13"/>
      <c r="C101" s="10" t="s">
        <v>68</v>
      </c>
      <c r="D101" s="18"/>
      <c r="E101" s="26" t="s">
        <v>17</v>
      </c>
      <c r="F101" s="29">
        <v>1</v>
      </c>
      <c r="G101" s="34">
        <f>+G102</f>
        <v>0</v>
      </c>
      <c r="H101" s="1"/>
      <c r="I101" s="40">
        <v>87</v>
      </c>
      <c r="J101" s="40">
        <v>3</v>
      </c>
    </row>
    <row r="102" spans="1:10" ht="42" customHeight="1">
      <c r="A102" s="7"/>
      <c r="B102" s="13"/>
      <c r="C102" s="13"/>
      <c r="D102" s="20" t="s">
        <v>68</v>
      </c>
      <c r="E102" s="26" t="s">
        <v>17</v>
      </c>
      <c r="F102" s="29">
        <v>1</v>
      </c>
      <c r="G102" s="34">
        <f>+G103</f>
        <v>0</v>
      </c>
      <c r="H102" s="1"/>
      <c r="I102" s="40">
        <v>88</v>
      </c>
      <c r="J102" s="40">
        <v>4</v>
      </c>
    </row>
    <row r="103" spans="1:10" ht="42" customHeight="1">
      <c r="A103" s="7"/>
      <c r="B103" s="13"/>
      <c r="C103" s="13"/>
      <c r="D103" s="20" t="s">
        <v>69</v>
      </c>
      <c r="E103" s="26" t="s">
        <v>17</v>
      </c>
      <c r="F103" s="29">
        <v>1</v>
      </c>
      <c r="G103" s="36"/>
      <c r="H103" s="1"/>
      <c r="I103" s="40">
        <v>89</v>
      </c>
      <c r="J103" s="40">
        <v>4</v>
      </c>
    </row>
    <row r="104" spans="1:10" ht="42" customHeight="1">
      <c r="A104" s="6" t="s">
        <v>71</v>
      </c>
      <c r="B104" s="10"/>
      <c r="C104" s="10"/>
      <c r="D104" s="18"/>
      <c r="E104" s="26" t="s">
        <v>17</v>
      </c>
      <c r="F104" s="29">
        <v>1</v>
      </c>
      <c r="G104" s="34">
        <f>+G10+G98+G99</f>
        <v>0</v>
      </c>
      <c r="H104" s="1"/>
      <c r="I104" s="40">
        <v>90</v>
      </c>
      <c r="J104" s="40">
        <v>30</v>
      </c>
    </row>
    <row r="105" spans="1:10" ht="42" customHeight="1">
      <c r="A105" s="8" t="s">
        <v>72</v>
      </c>
      <c r="B105" s="16"/>
      <c r="C105" s="16"/>
      <c r="D105" s="23"/>
      <c r="E105" s="27" t="s">
        <v>73</v>
      </c>
      <c r="F105" s="31" t="s">
        <v>73</v>
      </c>
      <c r="G105" s="37">
        <f>G104</f>
        <v>0</v>
      </c>
      <c r="I105" s="40">
        <v>91</v>
      </c>
      <c r="J105" s="40">
        <v>90</v>
      </c>
    </row>
    <row r="106" spans="1:10" ht="42" customHeight="1"/>
    <row r="107" spans="1:10" ht="42" customHeight="1"/>
  </sheetData>
  <sheetProtection algorithmName="SHA-512" hashValue="8Sj0KH5+a/70pilJs26b81OGTqZGWbHZ1AmyLJ5IkALtDUJ5M0X7uYT4hlR6DfUOM+VPeWxWO40nqNquTOQz/w==" saltValue="IYSmkXMJ/YR7vovIxJV6NA==" spinCount="100000" sheet="1" objects="1" scenarios="1"/>
  <mergeCells count="33">
    <mergeCell ref="F3:G3"/>
    <mergeCell ref="F4:G4"/>
    <mergeCell ref="F5:G5"/>
    <mergeCell ref="A7:G7"/>
    <mergeCell ref="B8:G8"/>
    <mergeCell ref="A9:D9"/>
    <mergeCell ref="A10:D10"/>
    <mergeCell ref="B11:D11"/>
    <mergeCell ref="A12:D12"/>
    <mergeCell ref="B13:D13"/>
    <mergeCell ref="B14:D14"/>
    <mergeCell ref="A15:D15"/>
    <mergeCell ref="B16:D16"/>
    <mergeCell ref="C17:D17"/>
    <mergeCell ref="C29:D29"/>
    <mergeCell ref="C59:D59"/>
    <mergeCell ref="C65:D65"/>
    <mergeCell ref="C68:D68"/>
    <mergeCell ref="B83:D83"/>
    <mergeCell ref="C84:D84"/>
    <mergeCell ref="A91:D91"/>
    <mergeCell ref="A92:D92"/>
    <mergeCell ref="A93:D93"/>
    <mergeCell ref="A94:D94"/>
    <mergeCell ref="B95:D95"/>
    <mergeCell ref="B96:D96"/>
    <mergeCell ref="A97:D97"/>
    <mergeCell ref="A98:D98"/>
    <mergeCell ref="A99:D99"/>
    <mergeCell ref="B100:D100"/>
    <mergeCell ref="C101:D101"/>
    <mergeCell ref="A104:D104"/>
    <mergeCell ref="A105:D105"/>
  </mergeCells>
  <phoneticPr fontId="4"/>
  <pageMargins left="0.75" right="0.75" top="1" bottom="1" header="0.51180550000000002" footer="0.51180550000000002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Ｒ８三林　復旧治山　三好市名頃　山腹工事（企育）（工事費内訳書）</dc:title>
  <cp:lastModifiedBy>hasegawa megumi</cp:lastModifiedBy>
  <cp:lastPrinted>2020-10-12T05:07:54Z</cp:lastPrinted>
  <dcterms:created xsi:type="dcterms:W3CDTF">2014-01-09T08:55:00Z</dcterms:created>
  <dcterms:modified xsi:type="dcterms:W3CDTF">2026-06-26T05:18:22Z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2026-06-26T05:18:22Z</vt:filetime>
  </property>
</Properties>
</file>